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8" windowWidth="14808" windowHeight="7896" tabRatio="458"/>
  </bookViews>
  <sheets>
    <sheet name="Table1" sheetId="1" r:id="rId1"/>
  </sheets>
  <definedNames>
    <definedName name="_xlnm.Print_Titles" localSheetId="0">Table1!$4:$4</definedName>
  </definedNames>
  <calcPr calcId="145621"/>
</workbook>
</file>

<file path=xl/calcChain.xml><?xml version="1.0" encoding="utf-8"?>
<calcChain xmlns="http://schemas.openxmlformats.org/spreadsheetml/2006/main">
  <c r="E6" i="1" l="1"/>
  <c r="F6" i="1"/>
  <c r="D6" i="1"/>
  <c r="C23" i="1"/>
  <c r="C22" i="1" s="1"/>
  <c r="C21" i="1" s="1"/>
  <c r="C20" i="1" s="1"/>
  <c r="D23" i="1"/>
  <c r="D22" i="1" s="1"/>
  <c r="D21" i="1" s="1"/>
  <c r="D20" i="1" s="1"/>
  <c r="E23" i="1"/>
  <c r="E22" i="1" s="1"/>
  <c r="E21" i="1" s="1"/>
  <c r="E20" i="1" s="1"/>
  <c r="C16" i="1"/>
  <c r="C15" i="1" s="1"/>
  <c r="D16" i="1"/>
  <c r="D15" i="1" s="1"/>
  <c r="E16" i="1"/>
  <c r="E15" i="1" s="1"/>
  <c r="C13" i="1"/>
  <c r="C12" i="1" s="1"/>
  <c r="D13" i="1"/>
  <c r="D12" i="1" s="1"/>
  <c r="E13" i="1"/>
  <c r="E12" i="1" s="1"/>
  <c r="C8" i="1"/>
  <c r="D8" i="1"/>
  <c r="D5" i="1" s="1"/>
  <c r="E8" i="1"/>
  <c r="C6" i="1"/>
  <c r="C5" i="1" s="1"/>
  <c r="E11" i="1" l="1"/>
  <c r="E10" i="1" s="1"/>
  <c r="E5" i="1"/>
  <c r="E25" i="1" s="1"/>
  <c r="C11" i="1"/>
  <c r="C10" i="1" s="1"/>
  <c r="C25" i="1" s="1"/>
  <c r="D11" i="1"/>
  <c r="D10" i="1" s="1"/>
  <c r="D25" i="1" s="1"/>
  <c r="F23" i="1" l="1"/>
  <c r="F22" i="1" s="1"/>
  <c r="F21" i="1" s="1"/>
  <c r="F20" i="1" s="1"/>
  <c r="F19" i="1"/>
  <c r="F13" i="1"/>
  <c r="F12" i="1" s="1"/>
  <c r="F8" i="1"/>
  <c r="F5" i="1" s="1"/>
  <c r="F16" i="1" l="1"/>
  <c r="F15" i="1" s="1"/>
  <c r="F11" i="1" s="1"/>
  <c r="F10" i="1" s="1"/>
  <c r="F25" i="1" l="1"/>
</calcChain>
</file>

<file path=xl/sharedStrings.xml><?xml version="1.0" encoding="utf-8"?>
<sst xmlns="http://schemas.openxmlformats.org/spreadsheetml/2006/main" count="49" uniqueCount="49">
  <si>
    <t>КБК</t>
  </si>
  <si>
    <t>Наименование</t>
  </si>
  <si>
    <t>818 01 02 00 00 00 0000 000</t>
  </si>
  <si>
    <t>Кредиты кредитных организаций в валюте Российской Федерации</t>
  </si>
  <si>
    <t>818 01 02 00 00 00 0000 800</t>
  </si>
  <si>
    <t>Погашение кредитов, предоставленных кредитными организациями в валюте Российской Федерации</t>
  </si>
  <si>
    <t>818 01 02 00 00 02 0000 810</t>
  </si>
  <si>
    <t>Погашение бюджетами субъектов Российской Федерации кредитов от кредитных организаций в валюте Российской Федерации</t>
  </si>
  <si>
    <t>818 01 03 00 00 00 0000 000</t>
  </si>
  <si>
    <t>818 01 03 01 00 00 0000 000</t>
  </si>
  <si>
    <t>818 01 03 01 00 00 0000 700</t>
  </si>
  <si>
    <t>818 01 03 01 00 02 0000 710</t>
  </si>
  <si>
    <t>818 01 03 01 00 02 8001 710</t>
  </si>
  <si>
    <t>818 01 03 01 00 00 0000 800</t>
  </si>
  <si>
    <t>818 01 03 01 00 02 0000 810</t>
  </si>
  <si>
    <t>818 01 03 01 00 02 8001 810</t>
  </si>
  <si>
    <t>Итого источников внутреннего финансирования дефицита</t>
  </si>
  <si>
    <t>818 01 03 01 00 02 5002 810</t>
  </si>
  <si>
    <t xml:space="preserve">Погашение бюджетом субъекта Российской Федерации бюджетных кредитов, предоставленных для частичного покрытия дефицита бюджета субъекта Российской Федерации, возврат которых осуществляется субъектом Российской Федерации </t>
  </si>
  <si>
    <t>818 01 05 00 00 00 0000 000</t>
  </si>
  <si>
    <t>Изменение остатков средств на счетах по учету средств бюджета</t>
  </si>
  <si>
    <t>818 01 05 00 00 00 0000 600</t>
  </si>
  <si>
    <t>Уменьшение остатков средств бюджетов</t>
  </si>
  <si>
    <t>818 01 05 02 00 00 0000 600</t>
  </si>
  <si>
    <t>Уменьшение прочих остатков средств бюджетов</t>
  </si>
  <si>
    <t>818 01 05 02 01 00 0000 610</t>
  </si>
  <si>
    <t>Уменьшение прочих остатков денежных средств бюджетов</t>
  </si>
  <si>
    <t>818 01 05 02 01 02 0000 610</t>
  </si>
  <si>
    <t>Уменьшение прочих остатков денежных средств бюджетов субъектов Российской Федерации</t>
  </si>
  <si>
    <t>(в рублях)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</si>
  <si>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</si>
  <si>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</si>
  <si>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</si>
  <si>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субъектов Российской Федерации в валюте Российской Федерации</t>
  </si>
  <si>
    <t>Привлечение бюджетом субъекта Российской Федерации бюджетных кредитов,  на пополнение остатков средств на счете бюджета субъекта Российской Федерации</t>
  </si>
  <si>
    <t>Погашение бюджетом субъекта Российской Федерации бюджетных кредитов для погашения  бюджетных кредитов на пополнение остатков средств на счете бюджета субъекта Российской Федерации</t>
  </si>
  <si>
    <t>Погашение бюджетом субъекта Российской Федерации бюджетных кредитов  на пополнение остатков средств на счете бюджета субъекта Российской Федерации</t>
  </si>
  <si>
    <t>818 01 03 01 00 02 2500 810</t>
  </si>
  <si>
    <t>Бюджетные кредиты из других бюджетов бюджетной системы Российской Федерации</t>
  </si>
  <si>
    <t>Погашение бюджетами субъектов Российской Федерации кредитов из других бюджетов бюджетной системы Российской Федерации в валюте Российской Федерации</t>
  </si>
  <si>
    <t>Сведения о внесенных в течение 2021 года изменениях в закон Брянской области "Об областном бюджете на 2021 год и на плановый период 2022 и 2023 годы", в части источников финансирования дефицита на 2021 год</t>
  </si>
  <si>
    <t>Сумма на 2021 год (закон от 10.12.2020 № 105-З, первоначальный)</t>
  </si>
  <si>
    <t>Сумма на 2021 год (с учетом изменений)</t>
  </si>
  <si>
    <t>818 01 02 00 00 00 0000 700</t>
  </si>
  <si>
    <t>Привлечение кредитов от кредитных организаций в валюте Российской Федерации</t>
  </si>
  <si>
    <t>818 01 02 00 00 02 0000 710</t>
  </si>
  <si>
    <t>Привлечение кредитов от кредитных организаций бюджетами субъектов Российской Федерации в валюте Российской Федерации</t>
  </si>
  <si>
    <t>Закон от 26.02.2021 № 7-З</t>
  </si>
  <si>
    <t>Закон от 01.11.2021 № 92-З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</si>
</sst>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b/>
      <sz val="1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2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2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view="pageBreakPreview" topLeftCell="A13" zoomScaleNormal="102" zoomScaleSheetLayoutView="100" workbookViewId="0">
      <selection activeCell="A18" sqref="A18"/>
    </sheetView>
  </sheetViews>
  <sheetFormatPr defaultColWidth="9.109375" defaultRowHeight="15.6" x14ac:dyDescent="0.3"/>
  <cols>
    <col min="1" max="1" width="28.5546875" style="3" customWidth="1"/>
    <col min="2" max="2" width="54.33203125" style="3" customWidth="1"/>
    <col min="3" max="3" width="21.109375" style="3" customWidth="1"/>
    <col min="4" max="4" width="19.109375" style="3" customWidth="1"/>
    <col min="5" max="5" width="19.21875" style="3" customWidth="1"/>
    <col min="6" max="6" width="19.77734375" style="3" customWidth="1"/>
    <col min="7" max="16384" width="9.109375" style="2"/>
  </cols>
  <sheetData>
    <row r="1" spans="1:6" ht="6" customHeight="1" x14ac:dyDescent="0.3">
      <c r="A1" s="1"/>
      <c r="B1" s="1"/>
      <c r="C1" s="1"/>
      <c r="D1" s="1"/>
      <c r="E1" s="1"/>
      <c r="F1" s="1"/>
    </row>
    <row r="2" spans="1:6" ht="51" customHeight="1" x14ac:dyDescent="0.3">
      <c r="A2" s="16" t="s">
        <v>40</v>
      </c>
      <c r="B2" s="16"/>
      <c r="C2" s="16"/>
      <c r="D2" s="16"/>
      <c r="E2" s="16"/>
      <c r="F2" s="16"/>
    </row>
    <row r="3" spans="1:6" x14ac:dyDescent="0.3">
      <c r="F3" s="17" t="s">
        <v>29</v>
      </c>
    </row>
    <row r="4" spans="1:6" ht="73.2" customHeight="1" x14ac:dyDescent="0.3">
      <c r="A4" s="4" t="s">
        <v>0</v>
      </c>
      <c r="B4" s="4" t="s">
        <v>1</v>
      </c>
      <c r="C4" s="19" t="s">
        <v>41</v>
      </c>
      <c r="D4" s="19" t="s">
        <v>47</v>
      </c>
      <c r="E4" s="19" t="s">
        <v>48</v>
      </c>
      <c r="F4" s="4" t="s">
        <v>42</v>
      </c>
    </row>
    <row r="5" spans="1:6" ht="31.2" x14ac:dyDescent="0.3">
      <c r="A5" s="12" t="s">
        <v>2</v>
      </c>
      <c r="B5" s="5" t="s">
        <v>3</v>
      </c>
      <c r="C5" s="20">
        <f>C6+C8</f>
        <v>1401758200</v>
      </c>
      <c r="D5" s="20">
        <f t="shared" ref="D5:E5" si="0">D6+D8</f>
        <v>1205969000</v>
      </c>
      <c r="E5" s="20">
        <f t="shared" si="0"/>
        <v>-3201758200</v>
      </c>
      <c r="F5" s="13">
        <f>F8</f>
        <v>-594031000</v>
      </c>
    </row>
    <row r="6" spans="1:6" s="18" customFormat="1" ht="31.2" x14ac:dyDescent="0.3">
      <c r="A6" s="19" t="s">
        <v>43</v>
      </c>
      <c r="B6" s="21" t="s">
        <v>44</v>
      </c>
      <c r="C6" s="22">
        <f>C7</f>
        <v>4401758200</v>
      </c>
      <c r="D6" s="22">
        <f>D7</f>
        <v>-1200000000</v>
      </c>
      <c r="E6" s="22">
        <f t="shared" ref="E6:F6" si="1">E7</f>
        <v>-3201758200</v>
      </c>
      <c r="F6" s="22">
        <f t="shared" si="1"/>
        <v>0</v>
      </c>
    </row>
    <row r="7" spans="1:6" s="18" customFormat="1" ht="46.8" x14ac:dyDescent="0.3">
      <c r="A7" s="19" t="s">
        <v>45</v>
      </c>
      <c r="B7" s="21" t="s">
        <v>46</v>
      </c>
      <c r="C7" s="22">
        <v>4401758200</v>
      </c>
      <c r="D7" s="22">
        <v>-1200000000</v>
      </c>
      <c r="E7" s="22">
        <v>-3201758200</v>
      </c>
      <c r="F7" s="22">
        <v>0</v>
      </c>
    </row>
    <row r="8" spans="1:6" ht="31.2" x14ac:dyDescent="0.3">
      <c r="A8" s="4" t="s">
        <v>4</v>
      </c>
      <c r="B8" s="6" t="s">
        <v>5</v>
      </c>
      <c r="C8" s="22">
        <f t="shared" ref="C8:E8" si="2">C9</f>
        <v>-3000000000</v>
      </c>
      <c r="D8" s="22">
        <f t="shared" si="2"/>
        <v>2405969000</v>
      </c>
      <c r="E8" s="22">
        <f t="shared" si="2"/>
        <v>0</v>
      </c>
      <c r="F8" s="7">
        <f>F9</f>
        <v>-594031000</v>
      </c>
    </row>
    <row r="9" spans="1:6" ht="46.8" x14ac:dyDescent="0.3">
      <c r="A9" s="4" t="s">
        <v>6</v>
      </c>
      <c r="B9" s="6" t="s">
        <v>7</v>
      </c>
      <c r="C9" s="7">
        <v>-3000000000</v>
      </c>
      <c r="D9" s="7">
        <v>2405969000</v>
      </c>
      <c r="E9" s="7"/>
      <c r="F9" s="7">
        <v>-594031000</v>
      </c>
    </row>
    <row r="10" spans="1:6" ht="31.2" x14ac:dyDescent="0.3">
      <c r="A10" s="11" t="s">
        <v>8</v>
      </c>
      <c r="B10" s="9" t="s">
        <v>38</v>
      </c>
      <c r="C10" s="24">
        <f t="shared" ref="C10:E10" si="3">C11</f>
        <v>-350439550</v>
      </c>
      <c r="D10" s="24">
        <f t="shared" si="3"/>
        <v>-1205969000.0000002</v>
      </c>
      <c r="E10" s="24">
        <f t="shared" si="3"/>
        <v>1145670550</v>
      </c>
      <c r="F10" s="10">
        <f>F11</f>
        <v>-410738000</v>
      </c>
    </row>
    <row r="11" spans="1:6" ht="46.8" x14ac:dyDescent="0.3">
      <c r="A11" s="4" t="s">
        <v>9</v>
      </c>
      <c r="B11" s="6" t="s">
        <v>31</v>
      </c>
      <c r="C11" s="23">
        <f t="shared" ref="C11:E11" si="4">C12+C15</f>
        <v>-350439550</v>
      </c>
      <c r="D11" s="23">
        <f t="shared" si="4"/>
        <v>-1205969000.0000002</v>
      </c>
      <c r="E11" s="23">
        <f t="shared" si="4"/>
        <v>1145670550</v>
      </c>
      <c r="F11" s="8">
        <f>F12+F15</f>
        <v>-410738000</v>
      </c>
    </row>
    <row r="12" spans="1:6" ht="46.8" x14ac:dyDescent="0.3">
      <c r="A12" s="4" t="s">
        <v>10</v>
      </c>
      <c r="B12" s="6" t="s">
        <v>32</v>
      </c>
      <c r="C12" s="23">
        <f t="shared" ref="C12:E13" si="5">C13</f>
        <v>2045546100</v>
      </c>
      <c r="D12" s="23">
        <f t="shared" si="5"/>
        <v>1739601253.55</v>
      </c>
      <c r="E12" s="23">
        <f t="shared" si="5"/>
        <v>0</v>
      </c>
      <c r="F12" s="8">
        <f t="shared" ref="F12:F13" si="6">F13</f>
        <v>3785147353.5500002</v>
      </c>
    </row>
    <row r="13" spans="1:6" ht="62.4" x14ac:dyDescent="0.3">
      <c r="A13" s="4" t="s">
        <v>11</v>
      </c>
      <c r="B13" s="6" t="s">
        <v>33</v>
      </c>
      <c r="C13" s="23">
        <f t="shared" si="5"/>
        <v>2045546100</v>
      </c>
      <c r="D13" s="23">
        <f t="shared" si="5"/>
        <v>1739601253.55</v>
      </c>
      <c r="E13" s="23">
        <f t="shared" si="5"/>
        <v>0</v>
      </c>
      <c r="F13" s="8">
        <f t="shared" si="6"/>
        <v>3785147353.5500002</v>
      </c>
    </row>
    <row r="14" spans="1:6" ht="62.4" x14ac:dyDescent="0.3">
      <c r="A14" s="4" t="s">
        <v>12</v>
      </c>
      <c r="B14" s="6" t="s">
        <v>34</v>
      </c>
      <c r="C14" s="7">
        <v>2045546100</v>
      </c>
      <c r="D14" s="7">
        <v>1739601253.55</v>
      </c>
      <c r="E14" s="7"/>
      <c r="F14" s="8">
        <v>3785147353.5500002</v>
      </c>
    </row>
    <row r="15" spans="1:6" ht="52.2" customHeight="1" x14ac:dyDescent="0.3">
      <c r="A15" s="4" t="s">
        <v>13</v>
      </c>
      <c r="B15" s="6" t="s">
        <v>30</v>
      </c>
      <c r="C15" s="23">
        <f t="shared" ref="C15:E15" si="7">C16</f>
        <v>-2395985650</v>
      </c>
      <c r="D15" s="23">
        <f t="shared" si="7"/>
        <v>-2945570253.5500002</v>
      </c>
      <c r="E15" s="23">
        <f t="shared" si="7"/>
        <v>1145670550</v>
      </c>
      <c r="F15" s="8">
        <f>F16</f>
        <v>-4195885353.5500002</v>
      </c>
    </row>
    <row r="16" spans="1:6" ht="62.4" x14ac:dyDescent="0.3">
      <c r="A16" s="4" t="s">
        <v>14</v>
      </c>
      <c r="B16" s="6" t="s">
        <v>39</v>
      </c>
      <c r="C16" s="23">
        <f t="shared" ref="C16:E16" si="8">C17+C18+C19</f>
        <v>-2395985650</v>
      </c>
      <c r="D16" s="23">
        <f t="shared" si="8"/>
        <v>-2945570253.5500002</v>
      </c>
      <c r="E16" s="23">
        <f t="shared" si="8"/>
        <v>1145670550</v>
      </c>
      <c r="F16" s="8">
        <f>F17+F18+F19</f>
        <v>-4195885353.5500002</v>
      </c>
    </row>
    <row r="17" spans="1:6" ht="62.4" x14ac:dyDescent="0.3">
      <c r="A17" s="4" t="s">
        <v>37</v>
      </c>
      <c r="B17" s="6" t="s">
        <v>35</v>
      </c>
      <c r="C17" s="7">
        <v>0</v>
      </c>
      <c r="D17" s="7">
        <v>-1205969000</v>
      </c>
      <c r="E17" s="7">
        <v>1145670550</v>
      </c>
      <c r="F17" s="7">
        <v>-60298450</v>
      </c>
    </row>
    <row r="18" spans="1:6" ht="80.400000000000006" customHeight="1" x14ac:dyDescent="0.3">
      <c r="A18" s="4" t="s">
        <v>17</v>
      </c>
      <c r="B18" s="6" t="s">
        <v>18</v>
      </c>
      <c r="C18" s="7">
        <v>-350439550</v>
      </c>
      <c r="D18" s="7"/>
      <c r="E18" s="7"/>
      <c r="F18" s="7">
        <v>-350439550</v>
      </c>
    </row>
    <row r="19" spans="1:6" ht="55.2" customHeight="1" x14ac:dyDescent="0.3">
      <c r="A19" s="4" t="s">
        <v>15</v>
      </c>
      <c r="B19" s="6" t="s">
        <v>36</v>
      </c>
      <c r="C19" s="7">
        <v>-2045546100</v>
      </c>
      <c r="D19" s="7">
        <v>-1739601253.55</v>
      </c>
      <c r="E19" s="7"/>
      <c r="F19" s="8">
        <f>-F14</f>
        <v>-3785147353.5500002</v>
      </c>
    </row>
    <row r="20" spans="1:6" ht="31.2" x14ac:dyDescent="0.3">
      <c r="A20" s="11" t="s">
        <v>19</v>
      </c>
      <c r="B20" s="9" t="s">
        <v>20</v>
      </c>
      <c r="C20" s="24">
        <f t="shared" ref="C20:E20" si="9">C21</f>
        <v>0</v>
      </c>
      <c r="D20" s="24">
        <f t="shared" si="9"/>
        <v>2645847287.9699998</v>
      </c>
      <c r="E20" s="24">
        <f t="shared" si="9"/>
        <v>0</v>
      </c>
      <c r="F20" s="10">
        <f>F21</f>
        <v>2645847287.9699998</v>
      </c>
    </row>
    <row r="21" spans="1:6" x14ac:dyDescent="0.3">
      <c r="A21" s="4" t="s">
        <v>21</v>
      </c>
      <c r="B21" s="6" t="s">
        <v>22</v>
      </c>
      <c r="C21" s="23">
        <f t="shared" ref="C21:E23" si="10">C22</f>
        <v>0</v>
      </c>
      <c r="D21" s="23">
        <f t="shared" si="10"/>
        <v>2645847287.9699998</v>
      </c>
      <c r="E21" s="23">
        <f t="shared" si="10"/>
        <v>0</v>
      </c>
      <c r="F21" s="8">
        <f t="shared" ref="F21:F23" si="11">F22</f>
        <v>2645847287.9699998</v>
      </c>
    </row>
    <row r="22" spans="1:6" x14ac:dyDescent="0.3">
      <c r="A22" s="4" t="s">
        <v>23</v>
      </c>
      <c r="B22" s="6" t="s">
        <v>24</v>
      </c>
      <c r="C22" s="23">
        <f t="shared" si="10"/>
        <v>0</v>
      </c>
      <c r="D22" s="23">
        <f t="shared" si="10"/>
        <v>2645847287.9699998</v>
      </c>
      <c r="E22" s="23">
        <f t="shared" si="10"/>
        <v>0</v>
      </c>
      <c r="F22" s="8">
        <f t="shared" si="11"/>
        <v>2645847287.9699998</v>
      </c>
    </row>
    <row r="23" spans="1:6" ht="31.2" x14ac:dyDescent="0.3">
      <c r="A23" s="4" t="s">
        <v>25</v>
      </c>
      <c r="B23" s="6" t="s">
        <v>26</v>
      </c>
      <c r="C23" s="23">
        <f t="shared" si="10"/>
        <v>0</v>
      </c>
      <c r="D23" s="23">
        <f t="shared" si="10"/>
        <v>2645847287.9699998</v>
      </c>
      <c r="E23" s="23">
        <f t="shared" si="10"/>
        <v>0</v>
      </c>
      <c r="F23" s="8">
        <f t="shared" si="11"/>
        <v>2645847287.9699998</v>
      </c>
    </row>
    <row r="24" spans="1:6" ht="31.2" x14ac:dyDescent="0.3">
      <c r="A24" s="4" t="s">
        <v>27</v>
      </c>
      <c r="B24" s="6" t="s">
        <v>28</v>
      </c>
      <c r="C24" s="7">
        <v>0</v>
      </c>
      <c r="D24" s="7">
        <v>2645847287.9699998</v>
      </c>
      <c r="E24" s="7"/>
      <c r="F24" s="8">
        <v>2645847287.9699998</v>
      </c>
    </row>
    <row r="25" spans="1:6" ht="21" customHeight="1" x14ac:dyDescent="0.3">
      <c r="A25" s="14" t="s">
        <v>16</v>
      </c>
      <c r="B25" s="15"/>
      <c r="C25" s="24">
        <f>C5+C10+C20</f>
        <v>1051318650</v>
      </c>
      <c r="D25" s="24">
        <f>D5+D10+D20</f>
        <v>2645847287.9699993</v>
      </c>
      <c r="E25" s="24">
        <f>E5+E10+E20</f>
        <v>-2056087650</v>
      </c>
      <c r="F25" s="10">
        <f>F5+F10+F20</f>
        <v>1641078287.9699998</v>
      </c>
    </row>
  </sheetData>
  <mergeCells count="2">
    <mergeCell ref="A25:B25"/>
    <mergeCell ref="A2:F2"/>
  </mergeCells>
  <printOptions horizontalCentered="1"/>
  <pageMargins left="0.27559055118110237" right="0.27559055118110237" top="0.35433070866141736" bottom="0.35433070866141736" header="0.15748031496062992" footer="0.15748031496062992"/>
  <pageSetup paperSize="9" scale="85" fitToHeight="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2022-04-26T13:06:22Z</dcterms:modified>
</cp:coreProperties>
</file>